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meie\paa\users\38210240232\My Documents\MTÜ\Võistlused 2023\Tõrva Challenge 2023\Aruanne\"/>
    </mc:Choice>
  </mc:AlternateContent>
  <xr:revisionPtr revIDLastSave="0" documentId="13_ncr:1_{DB285C60-22A6-4E52-A242-FE294EA405E0}" xr6:coauthVersionLast="47" xr6:coauthVersionMax="47" xr10:uidLastSave="{00000000-0000-0000-0000-000000000000}"/>
  <bookViews>
    <workbookView xWindow="-120" yWindow="-120" windowWidth="29040" windowHeight="15840" xr2:uid="{400A1A67-4291-46AF-AE1F-E1848467F08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1" i="1" l="1"/>
  <c r="D81" i="1"/>
  <c r="C81" i="1" l="1"/>
</calcChain>
</file>

<file path=xl/sharedStrings.xml><?xml version="1.0" encoding="utf-8"?>
<sst xmlns="http://schemas.openxmlformats.org/spreadsheetml/2006/main" count="136" uniqueCount="125">
  <si>
    <t>Lisa 2</t>
  </si>
  <si>
    <t>Päästeameti projektitoetuse lõpparuande vorm</t>
  </si>
  <si>
    <t>LÕPPARUANNE</t>
  </si>
  <si>
    <t>Lepingu number</t>
  </si>
  <si>
    <t>Projekti nimi</t>
  </si>
  <si>
    <t>Projektijuht</t>
  </si>
  <si>
    <t>Läbiviiv organisatsioon</t>
  </si>
  <si>
    <t>Aadress, telefon, e-post</t>
  </si>
  <si>
    <t>Toetuse summa</t>
  </si>
  <si>
    <t>Projekti kestvuse aeg</t>
  </si>
  <si>
    <t>PLANEERITUD EESMÄRGID JA TULEMUSED</t>
  </si>
  <si>
    <t xml:space="preserve">Planeeritud </t>
  </si>
  <si>
    <t xml:space="preserve">Tegelik </t>
  </si>
  <si>
    <t>Eesmärgid</t>
  </si>
  <si>
    <t>Saavutatud tulemused ja mõju vastavalt taotluses toodud mõõtmisviisile</t>
  </si>
  <si>
    <t>Sihtgrupi osalus</t>
  </si>
  <si>
    <t>PROJEKTI SIHTGRUPID</t>
  </si>
  <si>
    <t>Osavõtjate arv</t>
  </si>
  <si>
    <t>Vanus</t>
  </si>
  <si>
    <t>Rahvus</t>
  </si>
  <si>
    <t>PROJEKTI TAGASISIDE  JA JÄTKUSUUTLIKKUS</t>
  </si>
  <si>
    <t>Projekti jätkusuutlikkus ja edasise arendamise võimalused</t>
  </si>
  <si>
    <t>PROJEKTIMEESKOND</t>
  </si>
  <si>
    <t xml:space="preserve">Nr </t>
  </si>
  <si>
    <t>Meeskonnaliikme nimi ja organisatsioon</t>
  </si>
  <si>
    <t>Projektis osalemise aeg</t>
  </si>
  <si>
    <t>Ülesanded, roll ja nende täitmine</t>
  </si>
  <si>
    <t>Kontaktandmed</t>
  </si>
  <si>
    <t>KOOSTÖÖORGANISATSIOONID</t>
  </si>
  <si>
    <t>Organisatsiooni nimi</t>
  </si>
  <si>
    <t>Roll projektis</t>
  </si>
  <si>
    <t>Eraldatud summad</t>
  </si>
  <si>
    <t>PROJEKTILE ERALDATUD RAHALISTE VAHENDITE KULUARUANNE</t>
  </si>
  <si>
    <t>Jrk.nr</t>
  </si>
  <si>
    <t>Kuupäev</t>
  </si>
  <si>
    <t>(*) Eelkõige tuleb selgitada, miks kulutused erinevad projektis planeeritutest.</t>
  </si>
  <si>
    <t>Kulud kokku</t>
  </si>
  <si>
    <t>sh. Päästeameti  toetuse kulud kokku</t>
  </si>
  <si>
    <t>sh. kaas- või omafinantseeringu kulud kokku</t>
  </si>
  <si>
    <t xml:space="preserve">Dokument allkirjastatakse digitaalselt projektijuhi poolt. </t>
  </si>
  <si>
    <t xml:space="preserve">Komisjoni hinnang : </t>
  </si>
  <si>
    <t>Juhend tšeki lisamiseks linkimise teel</t>
  </si>
  <si>
    <t>Link tšekile (vt allpool olevat juhendit)</t>
  </si>
  <si>
    <t>1.</t>
  </si>
  <si>
    <t>2.</t>
  </si>
  <si>
    <t>3.</t>
  </si>
  <si>
    <t>4.</t>
  </si>
  <si>
    <t>Omaosalus</t>
  </si>
  <si>
    <t>Päästeameti toetusest kulunud summa</t>
  </si>
  <si>
    <t xml:space="preserve">Majandustehingu kirjeldus
</t>
  </si>
  <si>
    <r>
      <t>Projektis</t>
    </r>
    <r>
      <rPr>
        <sz val="12"/>
        <color rgb="FF000000"/>
        <rFont val="Times New Roman"/>
        <family val="1"/>
        <charset val="186"/>
      </rPr>
      <t xml:space="preserve"> osalejate tagasiside kokkuvõte</t>
    </r>
  </si>
  <si>
    <t>Liik (õpilased / töötajad, koostööpartnerid, jm)</t>
  </si>
  <si>
    <t>Tõrva Challenge 2023</t>
  </si>
  <si>
    <t>Alor Kasepõld</t>
  </si>
  <si>
    <t>MTÜ Tõrva Firefighters</t>
  </si>
  <si>
    <t>Metsa 1a, Tõrva, valgamaa 68605,  torvafirefighters@gmail.com</t>
  </si>
  <si>
    <t>Helitehnika rent</t>
  </si>
  <si>
    <t>Agar OÜ Arve nr 201 helitehnika  522 eur.pdf</t>
  </si>
  <si>
    <t>Kohtunike majutus</t>
  </si>
  <si>
    <t>TC   DeTolly  majutus 1100 eur.pdf</t>
  </si>
  <si>
    <t>Piirdeaiad</t>
  </si>
  <si>
    <t>TC  Cramo piirdeaiad  107,80 eur.pdf</t>
  </si>
  <si>
    <t>Karikad ja graveerimine</t>
  </si>
  <si>
    <t>TC  Gravex  458,20 eur.pdf</t>
  </si>
  <si>
    <t>Särkide kujundus</t>
  </si>
  <si>
    <t>TC  OÜ kuldne  särkide kujundus 100 eur.pdf</t>
  </si>
  <si>
    <t>Õhtune tänuüritus koosviibimine</t>
  </si>
  <si>
    <t>TC  OÜ RMFOOD Arve nr 51  3500.pdf</t>
  </si>
  <si>
    <t>WC ja tribüünide rent</t>
  </si>
  <si>
    <t>TC  Tommirent OÜ Arve nr 2023-263  876 eur.pdf</t>
  </si>
  <si>
    <t>Veebimajutus</t>
  </si>
  <si>
    <t>TC  Veebimajutus 106,80 eur.pdf</t>
  </si>
  <si>
    <t>Karikad</t>
  </si>
  <si>
    <t>TC Apelsin 157,43 - medalid.pdf</t>
  </si>
  <si>
    <t>Kohtunike särgid</t>
  </si>
  <si>
    <t>TC Astormat OÜ Arve nr 23582  1428 eur.pdf</t>
  </si>
  <si>
    <t>Batuudi rent laste alale</t>
  </si>
  <si>
    <t>TC Batu  rent  120 eur.pdf</t>
  </si>
  <si>
    <t>Raja ettevalmistamine</t>
  </si>
  <si>
    <t>TC Effex 238,06 eur.pdf</t>
  </si>
  <si>
    <t>Individuaalarvestuse meened</t>
  </si>
  <si>
    <t>TC individuaalarvestuse meened Jysk 209,58 eur.pdf</t>
  </si>
  <si>
    <t xml:space="preserve">Meditsiini vahendid
</t>
  </si>
  <si>
    <t>TC meditsiin  südameapteek 11,22.pdf</t>
  </si>
  <si>
    <t>Raja ettevalmistus</t>
  </si>
  <si>
    <t>TC Oomipood   48 eur.pdf</t>
  </si>
  <si>
    <t>TC proplastik OÜ  131,09 eur.pdf</t>
  </si>
  <si>
    <t>raja ettevalmistus</t>
  </si>
  <si>
    <t>TC raja ettevalmistus 41,40 eur.pdf</t>
  </si>
  <si>
    <t>TC raja ettevalmistus Coop  22,10 eur.pdf</t>
  </si>
  <si>
    <t>TC raja püstitamine 31,20 eur.pdf</t>
  </si>
  <si>
    <t xml:space="preserve">Raja ettevalmistus </t>
  </si>
  <si>
    <t>Auhinnafond</t>
  </si>
  <si>
    <t>TC Tõrva vallavalitsus  auhinnad  300 eur.pdf</t>
  </si>
  <si>
    <t>Väliskülaliste meened/kingid</t>
  </si>
  <si>
    <t>TC väliskülaliste kingid Kevade pood 67,96.pdf</t>
  </si>
  <si>
    <t>TC auhinnad</t>
  </si>
  <si>
    <t>TC   2023, AUHINNAD  737,48 eur.jpg</t>
  </si>
  <si>
    <t>TC   2023, kuluvahendid, gaas.  62.jpg</t>
  </si>
  <si>
    <t>Lasteala auhinnad</t>
  </si>
  <si>
    <t>TC Lasteala 2023, auhinnad.  135,98.jpg</t>
  </si>
  <si>
    <t>Auhinnad</t>
  </si>
  <si>
    <t>TC 2023, AUHINNAD  249,02 eur.jpg</t>
  </si>
  <si>
    <t>TC  Ursuit  individuaalarvestuse meened  252,84.pdf</t>
  </si>
  <si>
    <t>Video logi</t>
  </si>
  <si>
    <t>Korraldada järjekorras juba viies võistlus. Aasta aastalt üritame muutuda järjest paremaks. Igaaastaselt oleme saanud sooja vastuvõtu osaliseks nii võistlejate, pealtvaatajate kui ka kohaliku omavalitsuse silmis. Jätkuvalt propageerime selle võistlusega Päästeametit ja ürituse raames jätkaks kõrvalt ka pisikeste toetajate (lapsed) lõbustamist, pakkudes põhivõistluse kõrval väikest Minipritsumees võistlust. Eelnevatel aastatel on see rada olnud hõivatum kui põhivõistlus</t>
  </si>
  <si>
    <t>Jätkuvalt oli kõik tegevus enam kui meeldiv ning käesoleval aastal oli küll rekordarv osalejaid ning ühes võistlusklassis tekkis isegi defitsiit, ning kõik huvilised ei saanud rajale. Kokkuvõttes hea ja meeldiv näha, et huvi selle ala vastu kasvab.</t>
  </si>
  <si>
    <t>ootasime kokku umbes 80 võistlejat</t>
  </si>
  <si>
    <t>Taotluses seda ülesande püstitust ei olnud ning spordivõistluse puhul seda ka raske hinnata</t>
  </si>
  <si>
    <t>Puudub</t>
  </si>
  <si>
    <t>98 võistlejat ja ca 50 kohtunikku</t>
  </si>
  <si>
    <t>16-61</t>
  </si>
  <si>
    <t>Eesti, Läti ja leedu</t>
  </si>
  <si>
    <t>eelistatult päästetöötajad ja koostööpartnerid, kuid andsime võimaluse ka tänavalt ligi astuda</t>
  </si>
  <si>
    <t>Mõningaid parandusettepanekuid on, kuid üks millega ei lepita oleks olukord, kui Tõrva Challenge toimuks mujal. Peame jääma Tõrva. Lisaks on huvi kohtunikel ka järgmine aasta sellest osa saada ja ka väliskülalistele see üritus meeldis.</t>
  </si>
  <si>
    <t>Kristjan Mikk</t>
  </si>
  <si>
    <t>Alari Kais</t>
  </si>
  <si>
    <t>Ivar Lupp</t>
  </si>
  <si>
    <t>terve periood</t>
  </si>
  <si>
    <t>Peakorraldaja</t>
  </si>
  <si>
    <t>korraldaja</t>
  </si>
  <si>
    <t>TC  Helandro OÜ Arve nr 1133   120 eur.pdf</t>
  </si>
  <si>
    <t>Kulutused erinevad planeeritust, sest osadel juhtudel on teenusepakkuja muutunud ning sealt tuleb sisse hinnakõikumine. Lisaks võibolla kõige olulisem on tõsiasi, et projekti hindamist ja kokku kirjutamist alustasime enam kui pool aastat enne ürituse toimumist ja nii pika vaatega ette ennustamine ei ole võimalik. Mis puudutab otseülekannet, siis selleks me ei saanud kokku meeskonda ning olime sunnitud tegema meeldiva väikese kokkuvõtte video näol, mis annab võistlejatele aimu, mis toimus ning kui meeldiv ja kirev see oli. see on reklaamiks tulevastele aastatele. raja ettevalmistus tõi mitmeid ettenägematuid kulutusi, kuid päeva üldises mõistes andsid need palju silmailu ja oli lihtsam jälgida, mis rajal toimub.  Lisaks uudisena lisandusid projekti väliskülalised, kellele oli kiiresti vaja leida mõned eestiga seotud meened.</t>
  </si>
  <si>
    <t>Jätkame sarnaselt ikkagi ühepäevase võistlusega, sest kulminatsioon peab saabuma laupäeval. Reedel tavaliselt paljud tööl ning raske leida sellist hulka vabatahtlike abilisi. Võibolla toome võistluse stardi pisut varajasemaks, sest huvi võistluse vastu on tekkinud ka austerlastel ja inglastel. Kipub minema rahvusvaheliseks.</t>
  </si>
  <si>
    <t>6.4-2.1/108ML  17.04.2023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</si>
</sst>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b/>
      <sz val="12"/>
      <color rgb="FF000000"/>
      <name val="Times New Roman"/>
      <family val="1"/>
      <charset val="186"/>
    </font>
    <font>
      <sz val="10"/>
      <color theme="1"/>
      <name val="Times New Roman"/>
      <family val="1"/>
      <charset val="186"/>
    </font>
    <font>
      <b/>
      <sz val="12"/>
      <color theme="1"/>
      <name val="Times New Roman"/>
      <family val="1"/>
      <charset val="186"/>
    </font>
    <font>
      <u/>
      <sz val="11"/>
      <color theme="10"/>
      <name val="Calibri"/>
      <family val="2"/>
      <charset val="186"/>
      <scheme val="minor"/>
    </font>
    <font>
      <sz val="12"/>
      <color theme="1"/>
      <name val="Times New Roman"/>
      <family val="1"/>
      <charset val="186"/>
    </font>
    <font>
      <sz val="12"/>
      <color rgb="FF000000"/>
      <name val="Times New Roman"/>
      <family val="1"/>
      <charset val="186"/>
    </font>
    <font>
      <sz val="11"/>
      <color theme="1"/>
      <name val="Calibri"/>
      <family val="2"/>
      <charset val="186"/>
      <scheme val="minor"/>
    </font>
    <font>
      <b/>
      <sz val="14"/>
      <color theme="1"/>
      <name val="Times New Roman"/>
      <family val="1"/>
      <charset val="186"/>
    </font>
    <font>
      <sz val="12"/>
      <color rgb="FFFF0000"/>
      <name val="Times New Roman"/>
      <family val="1"/>
      <charset val="186"/>
    </font>
    <font>
      <sz val="11"/>
      <color theme="1"/>
      <name val="Times New Roman"/>
      <family val="1"/>
      <charset val="186"/>
    </font>
    <font>
      <b/>
      <sz val="11"/>
      <color theme="1"/>
      <name val="Times New Roman"/>
      <family val="1"/>
      <charset val="186"/>
    </font>
    <font>
      <sz val="11"/>
      <color rgb="FFFF0000"/>
      <name val="Times New Roman"/>
      <family val="1"/>
      <charset val="186"/>
    </font>
    <font>
      <u/>
      <sz val="11"/>
      <color theme="10"/>
      <name val="Times New Roman"/>
      <family val="1"/>
      <charset val="186"/>
    </font>
    <font>
      <b/>
      <sz val="14"/>
      <color rgb="FF000000"/>
      <name val="Times New Roman"/>
      <family val="1"/>
      <charset val="186"/>
    </font>
    <font>
      <b/>
      <sz val="12"/>
      <name val="Times New Roman"/>
      <family val="1"/>
      <charset val="186"/>
    </font>
    <font>
      <b/>
      <sz val="10"/>
      <color theme="1"/>
      <name val="Times New Roman"/>
      <family val="1"/>
      <charset val="186"/>
    </font>
    <font>
      <sz val="12"/>
      <name val="Times New Roman"/>
      <family val="1"/>
      <charset val="186"/>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38">
    <border>
      <left/>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style="medium">
        <color rgb="FF000000"/>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top/>
      <bottom style="thin">
        <color indexed="64"/>
      </bottom>
      <diagonal/>
    </border>
    <border>
      <left/>
      <right style="medium">
        <color rgb="FF000000"/>
      </right>
      <top style="medium">
        <color rgb="FF000000"/>
      </top>
      <bottom style="medium">
        <color rgb="FF000000"/>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rgb="FF000000"/>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3">
    <xf numFmtId="0" fontId="0" fillId="0" borderId="0"/>
    <xf numFmtId="0" fontId="4" fillId="0" borderId="0" applyNumberFormat="0" applyFill="0" applyBorder="0" applyAlignment="0" applyProtection="0"/>
    <xf numFmtId="9" fontId="7" fillId="0" borderId="0" applyFont="0" applyFill="0" applyBorder="0" applyAlignment="0" applyProtection="0"/>
  </cellStyleXfs>
  <cellXfs count="94">
    <xf numFmtId="0" fontId="0" fillId="0" borderId="0" xfId="0"/>
    <xf numFmtId="0" fontId="2" fillId="0" borderId="0" xfId="0" applyFont="1"/>
    <xf numFmtId="0" fontId="3" fillId="0" borderId="12" xfId="0" applyFont="1" applyBorder="1" applyAlignment="1">
      <alignment vertical="center"/>
    </xf>
    <xf numFmtId="0" fontId="3" fillId="0" borderId="0" xfId="0" applyFont="1"/>
    <xf numFmtId="0" fontId="1" fillId="0" borderId="0" xfId="0" applyFont="1" applyAlignment="1">
      <alignment vertical="center"/>
    </xf>
    <xf numFmtId="0" fontId="1" fillId="0" borderId="0" xfId="0" applyFont="1"/>
    <xf numFmtId="0" fontId="2" fillId="0" borderId="3" xfId="0" applyFont="1" applyBorder="1" applyAlignment="1">
      <alignment horizontal="justify" vertical="center" wrapText="1"/>
    </xf>
    <xf numFmtId="14" fontId="2" fillId="0" borderId="3" xfId="0" applyNumberFormat="1" applyFont="1" applyBorder="1" applyAlignment="1">
      <alignment horizontal="justify"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21" xfId="0" applyFont="1" applyBorder="1" applyAlignment="1">
      <alignment horizontal="center" vertical="center" wrapText="1"/>
    </xf>
    <xf numFmtId="0" fontId="5" fillId="2" borderId="16" xfId="0" applyFont="1" applyFill="1" applyBorder="1" applyAlignment="1">
      <alignment vertical="center" wrapText="1"/>
    </xf>
    <xf numFmtId="0" fontId="6" fillId="2" borderId="16" xfId="0" applyFont="1" applyFill="1" applyBorder="1" applyAlignment="1">
      <alignment vertical="center" wrapText="1"/>
    </xf>
    <xf numFmtId="0" fontId="6" fillId="2" borderId="20" xfId="0" applyFont="1" applyFill="1" applyBorder="1" applyAlignment="1">
      <alignment vertical="center" wrapText="1"/>
    </xf>
    <xf numFmtId="0" fontId="6" fillId="2" borderId="8" xfId="0" applyFont="1" applyFill="1" applyBorder="1" applyAlignment="1">
      <alignment vertical="center" wrapText="1"/>
    </xf>
    <xf numFmtId="0" fontId="5" fillId="0" borderId="8" xfId="0" applyFont="1" applyBorder="1" applyAlignment="1">
      <alignment vertical="center" wrapText="1"/>
    </xf>
    <xf numFmtId="0" fontId="5" fillId="0" borderId="5" xfId="0" applyFont="1" applyBorder="1" applyAlignment="1">
      <alignment vertical="center" wrapText="1"/>
    </xf>
    <xf numFmtId="0" fontId="6" fillId="2" borderId="5" xfId="0" applyFont="1" applyFill="1" applyBorder="1" applyAlignment="1">
      <alignment vertical="center" wrapText="1"/>
    </xf>
    <xf numFmtId="0" fontId="5" fillId="2" borderId="11" xfId="0" applyFont="1" applyFill="1" applyBorder="1" applyAlignment="1">
      <alignment vertical="center" wrapText="1"/>
    </xf>
    <xf numFmtId="0" fontId="6" fillId="2" borderId="7" xfId="0" applyFont="1" applyFill="1" applyBorder="1" applyAlignment="1">
      <alignment vertical="center" wrapText="1"/>
    </xf>
    <xf numFmtId="0" fontId="5" fillId="0" borderId="5" xfId="0" applyFont="1" applyBorder="1" applyAlignment="1">
      <alignment horizontal="center" vertical="center"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4" fontId="2" fillId="0" borderId="6" xfId="0" applyNumberFormat="1" applyFont="1" applyBorder="1" applyAlignment="1">
      <alignment horizontal="right" vertical="center" wrapText="1"/>
    </xf>
    <xf numFmtId="4" fontId="2" fillId="0" borderId="3" xfId="0" applyNumberFormat="1" applyFont="1" applyBorder="1" applyAlignment="1">
      <alignment horizontal="right" vertical="center" wrapText="1"/>
    </xf>
    <xf numFmtId="0" fontId="6" fillId="2" borderId="25" xfId="0" applyFont="1" applyFill="1" applyBorder="1" applyAlignment="1">
      <alignment vertical="center" wrapText="1"/>
    </xf>
    <xf numFmtId="0" fontId="5" fillId="0" borderId="26" xfId="0" applyFont="1" applyBorder="1" applyAlignment="1">
      <alignment vertical="center" wrapText="1"/>
    </xf>
    <xf numFmtId="0" fontId="5" fillId="0" borderId="9" xfId="0" applyFont="1" applyBorder="1" applyAlignment="1">
      <alignment vertical="center" wrapText="1"/>
    </xf>
    <xf numFmtId="0" fontId="5" fillId="0" borderId="26" xfId="0" applyFont="1" applyBorder="1" applyAlignment="1">
      <alignment horizontal="center" vertical="center" wrapText="1"/>
    </xf>
    <xf numFmtId="0" fontId="6" fillId="2" borderId="27" xfId="0" applyFont="1" applyFill="1" applyBorder="1" applyAlignment="1">
      <alignment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0" fillId="0" borderId="0" xfId="0" applyFont="1"/>
    <xf numFmtId="0" fontId="11" fillId="0" borderId="0" xfId="0" applyFont="1"/>
    <xf numFmtId="0" fontId="9" fillId="0" borderId="23" xfId="0" applyFont="1" applyBorder="1" applyAlignment="1">
      <alignment vertical="center"/>
    </xf>
    <xf numFmtId="0" fontId="5" fillId="0" borderId="19" xfId="0" applyFont="1" applyBorder="1"/>
    <xf numFmtId="0" fontId="5" fillId="0" borderId="0" xfId="0" applyFont="1"/>
    <xf numFmtId="0" fontId="12" fillId="0" borderId="0" xfId="0" applyFont="1" applyAlignment="1">
      <alignment horizontal="justify" vertical="center"/>
    </xf>
    <xf numFmtId="0" fontId="5" fillId="0" borderId="12" xfId="0" applyFont="1" applyBorder="1"/>
    <xf numFmtId="0" fontId="10" fillId="0" borderId="0" xfId="0" applyFont="1" applyAlignment="1">
      <alignment horizontal="center"/>
    </xf>
    <xf numFmtId="9" fontId="10" fillId="0" borderId="0" xfId="2" applyFont="1"/>
    <xf numFmtId="0" fontId="13" fillId="0" borderId="9" xfId="1" applyFont="1" applyBorder="1"/>
    <xf numFmtId="0" fontId="11" fillId="3" borderId="0" xfId="0" applyFont="1" applyFill="1"/>
    <xf numFmtId="0" fontId="8" fillId="0" borderId="0" xfId="0" applyFont="1"/>
    <xf numFmtId="0" fontId="14" fillId="0" borderId="0" xfId="0" applyFont="1" applyAlignment="1">
      <alignment horizontal="left" vertical="center"/>
    </xf>
    <xf numFmtId="0" fontId="3" fillId="0" borderId="35" xfId="0" applyFont="1" applyBorder="1" applyAlignment="1">
      <alignment vertical="center" wrapText="1"/>
    </xf>
    <xf numFmtId="0" fontId="3" fillId="0" borderId="28" xfId="0" applyFont="1" applyBorder="1" applyAlignment="1">
      <alignment horizontal="center" vertical="center" wrapText="1"/>
    </xf>
    <xf numFmtId="0" fontId="15" fillId="0" borderId="28" xfId="0" applyFont="1" applyBorder="1" applyAlignment="1">
      <alignment horizontal="center" vertical="center" wrapText="1"/>
    </xf>
    <xf numFmtId="0" fontId="3" fillId="0" borderId="9" xfId="0" applyFont="1" applyBorder="1" applyAlignment="1">
      <alignment horizontal="center" vertical="center" wrapText="1"/>
    </xf>
    <xf numFmtId="0" fontId="5" fillId="0" borderId="0" xfId="0" applyFont="1" applyAlignment="1">
      <alignment vertical="center" wrapText="1"/>
    </xf>
    <xf numFmtId="0" fontId="16" fillId="0" borderId="0" xfId="0" applyFont="1" applyAlignment="1">
      <alignment vertical="center"/>
    </xf>
    <xf numFmtId="0" fontId="17" fillId="0" borderId="35" xfId="0" applyFont="1" applyBorder="1" applyAlignment="1">
      <alignment vertical="center" wrapText="1"/>
    </xf>
    <xf numFmtId="0" fontId="17" fillId="0" borderId="28" xfId="0" applyFont="1" applyBorder="1" applyAlignment="1">
      <alignment vertical="center" wrapText="1"/>
    </xf>
    <xf numFmtId="0" fontId="17" fillId="0" borderId="29" xfId="0" applyFont="1" applyBorder="1" applyAlignment="1">
      <alignment vertical="center" wrapText="1"/>
    </xf>
    <xf numFmtId="0" fontId="4" fillId="0" borderId="22" xfId="1" applyBorder="1"/>
    <xf numFmtId="0" fontId="4" fillId="0" borderId="9" xfId="1" applyBorder="1"/>
    <xf numFmtId="0" fontId="4" fillId="0" borderId="10" xfId="1" applyBorder="1"/>
    <xf numFmtId="4" fontId="4" fillId="0" borderId="6" xfId="1" applyNumberFormat="1" applyBorder="1" applyAlignment="1">
      <alignment horizontal="right" vertical="center" wrapText="1"/>
    </xf>
    <xf numFmtId="0" fontId="5" fillId="0" borderId="11" xfId="0" applyFont="1" applyBorder="1" applyAlignment="1">
      <alignment vertical="center" wrapText="1"/>
    </xf>
    <xf numFmtId="0" fontId="5" fillId="0" borderId="24" xfId="0" applyFont="1" applyBorder="1" applyAlignment="1">
      <alignment vertical="center" wrapText="1"/>
    </xf>
    <xf numFmtId="17" fontId="5" fillId="0" borderId="27" xfId="0" applyNumberFormat="1" applyFont="1" applyBorder="1" applyAlignment="1">
      <alignment horizontal="center" vertical="center" wrapText="1"/>
    </xf>
    <xf numFmtId="0" fontId="5" fillId="0" borderId="36"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3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0" xfId="0" applyFont="1" applyAlignment="1">
      <alignment horizontal="justify" vertical="center"/>
    </xf>
    <xf numFmtId="0" fontId="10" fillId="0" borderId="0" xfId="0" applyFont="1"/>
    <xf numFmtId="0" fontId="5" fillId="0" borderId="14" xfId="0" applyFont="1" applyBorder="1" applyAlignment="1">
      <alignment vertical="center" wrapText="1"/>
    </xf>
    <xf numFmtId="0" fontId="5" fillId="0" borderId="15" xfId="0" applyFont="1" applyBorder="1"/>
    <xf numFmtId="0" fontId="5" fillId="0" borderId="16" xfId="0" applyFont="1" applyBorder="1"/>
    <xf numFmtId="0" fontId="5" fillId="0" borderId="17" xfId="0" applyFont="1" applyBorder="1" applyAlignment="1">
      <alignment vertical="center" wrapText="1"/>
    </xf>
    <xf numFmtId="0" fontId="5" fillId="0" borderId="13" xfId="0" applyFont="1" applyBorder="1"/>
    <xf numFmtId="0" fontId="5" fillId="0" borderId="18" xfId="0" applyFont="1" applyBorder="1"/>
    <xf numFmtId="0" fontId="5" fillId="0" borderId="5" xfId="0" applyFont="1" applyBorder="1" applyAlignment="1">
      <alignment vertical="center" wrapText="1"/>
    </xf>
    <xf numFmtId="0" fontId="5" fillId="0" borderId="6" xfId="0" applyFont="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88</xdr:row>
      <xdr:rowOff>85725</xdr:rowOff>
    </xdr:from>
    <xdr:to>
      <xdr:col>2</xdr:col>
      <xdr:colOff>1147053</xdr:colOff>
      <xdr:row>111</xdr:row>
      <xdr:rowOff>141177</xdr:rowOff>
    </xdr:to>
    <xdr:pic>
      <xdr:nvPicPr>
        <xdr:cNvPr id="3" name="Picture 2">
          <a:extLst>
            <a:ext uri="{FF2B5EF4-FFF2-40B4-BE49-F238E27FC236}">
              <a16:creationId xmlns:a16="http://schemas.microsoft.com/office/drawing/2014/main" id="{E929BF58-94D7-435C-BF0A-CCB7B36600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5507950"/>
          <a:ext cx="4740518" cy="4029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TC%20%20Veebimajutus%20106,80%20eur.pdf" TargetMode="External"/><Relationship Id="rId13" Type="http://schemas.openxmlformats.org/officeDocument/2006/relationships/hyperlink" Target="TC%20individuaalarvestuse%20meened%20Jysk%20209,58%20eur.pdf" TargetMode="External"/><Relationship Id="rId18" Type="http://schemas.openxmlformats.org/officeDocument/2006/relationships/hyperlink" Target="TC%20raja%20ettevalmistus%20Coop%20%2022,10%20eur.pdf" TargetMode="External"/><Relationship Id="rId26" Type="http://schemas.openxmlformats.org/officeDocument/2006/relationships/hyperlink" Target="TC%20%20Ursuit%20%20individuaalarvestuse%20meened%20%20252,84.pdf" TargetMode="External"/><Relationship Id="rId3" Type="http://schemas.openxmlformats.org/officeDocument/2006/relationships/hyperlink" Target="TC%20%20Cramo%20piirdeaiad%20%20107,80%20eur.pdf" TargetMode="External"/><Relationship Id="rId21" Type="http://schemas.openxmlformats.org/officeDocument/2006/relationships/hyperlink" Target="TC%20v&#228;lisk&#252;laliste%20kingid%20Kevade%20pood%2067,96.pdf" TargetMode="External"/><Relationship Id="rId7" Type="http://schemas.openxmlformats.org/officeDocument/2006/relationships/hyperlink" Target="TC%20%20Tommirent%20O&#220;%20Arve%20nr%202023-263%20%20876%20eur.pdf" TargetMode="External"/><Relationship Id="rId12" Type="http://schemas.openxmlformats.org/officeDocument/2006/relationships/hyperlink" Target="TC%20Effex%20238,06%20eur.pdf" TargetMode="External"/><Relationship Id="rId17" Type="http://schemas.openxmlformats.org/officeDocument/2006/relationships/hyperlink" Target="TC%20raja%20ettevalmistus%2041,40%20eur.pdf" TargetMode="External"/><Relationship Id="rId25" Type="http://schemas.openxmlformats.org/officeDocument/2006/relationships/hyperlink" Target="TC%202023,%20AUHINNAD%20%20249,02%20eur.jpg" TargetMode="External"/><Relationship Id="rId2" Type="http://schemas.openxmlformats.org/officeDocument/2006/relationships/hyperlink" Target="TC%20%20%20DeTolly%20%20majutus%201100%20eur.pdf" TargetMode="External"/><Relationship Id="rId16" Type="http://schemas.openxmlformats.org/officeDocument/2006/relationships/hyperlink" Target="TC%20proplastik%20O&#220;%20%20131,09%20eur.pdf" TargetMode="External"/><Relationship Id="rId20" Type="http://schemas.openxmlformats.org/officeDocument/2006/relationships/hyperlink" Target="TC%20T&#245;rva%20vallavalitsus%20%20auhinnad%20%20300%20eur.pdf" TargetMode="External"/><Relationship Id="rId29" Type="http://schemas.openxmlformats.org/officeDocument/2006/relationships/drawing" Target="../drawings/drawing1.xml"/><Relationship Id="rId1" Type="http://schemas.openxmlformats.org/officeDocument/2006/relationships/hyperlink" Target="Agar%20O&#220;%20Arve%20nr%20201%20helitehnika%20%20522%20eur.pdf" TargetMode="External"/><Relationship Id="rId6" Type="http://schemas.openxmlformats.org/officeDocument/2006/relationships/hyperlink" Target="TC%20%20O&#220;%20RMFOOD%20Arve%20nr%2051%20%203500.pdf" TargetMode="External"/><Relationship Id="rId11" Type="http://schemas.openxmlformats.org/officeDocument/2006/relationships/hyperlink" Target="TC%20Batu%20%20rent%20%20120%20eur.pdf" TargetMode="External"/><Relationship Id="rId24" Type="http://schemas.openxmlformats.org/officeDocument/2006/relationships/hyperlink" Target="TC%20Lasteala%202023,%20auhinnad.%20%20135,98.jpg" TargetMode="External"/><Relationship Id="rId5" Type="http://schemas.openxmlformats.org/officeDocument/2006/relationships/hyperlink" Target="TC%20%20O&#220;%20kuldne%20%20s&#228;rkide%20kujundus%20100%20eur.pdf" TargetMode="External"/><Relationship Id="rId15" Type="http://schemas.openxmlformats.org/officeDocument/2006/relationships/hyperlink" Target="TC%20Oomipood%20%20%2048%20eur.pdf" TargetMode="External"/><Relationship Id="rId23" Type="http://schemas.openxmlformats.org/officeDocument/2006/relationships/hyperlink" Target="TC%20%20%202023,%20kuluvahendid,%20gaas.%20%2062.jpg" TargetMode="External"/><Relationship Id="rId28" Type="http://schemas.openxmlformats.org/officeDocument/2006/relationships/printerSettings" Target="../printerSettings/printerSettings1.bin"/><Relationship Id="rId10" Type="http://schemas.openxmlformats.org/officeDocument/2006/relationships/hyperlink" Target="TC%20Astormat%20O&#220;%20Arve%20nr%2023582%20%201428%20eur.pdf" TargetMode="External"/><Relationship Id="rId19" Type="http://schemas.openxmlformats.org/officeDocument/2006/relationships/hyperlink" Target="TC%20raja%20p&#252;stitamine%2031,20%20eur.pdf" TargetMode="External"/><Relationship Id="rId4" Type="http://schemas.openxmlformats.org/officeDocument/2006/relationships/hyperlink" Target="TC%20%20Gravex%20%20458,20%20eur.pdf" TargetMode="External"/><Relationship Id="rId9" Type="http://schemas.openxmlformats.org/officeDocument/2006/relationships/hyperlink" Target="TC%20Apelsin%20157,43%20-%20medalid.pdf" TargetMode="External"/><Relationship Id="rId14" Type="http://schemas.openxmlformats.org/officeDocument/2006/relationships/hyperlink" Target="TC%20meditsiin%20%20s&#252;dameapteek%2011,22.pdf" TargetMode="External"/><Relationship Id="rId22" Type="http://schemas.openxmlformats.org/officeDocument/2006/relationships/hyperlink" Target="TC%20%20%202023,%20AUHINNAD%20%20737,48%20eur.jpg" TargetMode="External"/><Relationship Id="rId27" Type="http://schemas.openxmlformats.org/officeDocument/2006/relationships/hyperlink" Target="TC%20%20Helandro%20O&#220;%20Arve%20nr%201133%20%20%20120%20eu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EE973-0575-40F9-9670-5FA147966665}">
  <dimension ref="A1:F88"/>
  <sheetViews>
    <sheetView tabSelected="1" workbookViewId="0">
      <selection activeCell="D12" sqref="D12"/>
    </sheetView>
  </sheetViews>
  <sheetFormatPr defaultColWidth="8.85546875" defaultRowHeight="15" x14ac:dyDescent="0.25"/>
  <cols>
    <col min="1" max="1" width="21.42578125" style="43" customWidth="1"/>
    <col min="2" max="2" width="29.7109375" style="43" customWidth="1"/>
    <col min="3" max="3" width="27.5703125" style="43" customWidth="1"/>
    <col min="4" max="4" width="17.7109375" style="43" customWidth="1"/>
    <col min="5" max="5" width="19.28515625" style="43" customWidth="1"/>
    <col min="6" max="6" width="29.85546875" style="43" customWidth="1"/>
    <col min="7" max="16384" width="8.85546875" style="43"/>
  </cols>
  <sheetData>
    <row r="1" spans="1:4" ht="17.45" x14ac:dyDescent="0.25">
      <c r="A1" s="55" t="s">
        <v>0</v>
      </c>
    </row>
    <row r="3" spans="1:4" s="44" customFormat="1" ht="18.75" x14ac:dyDescent="0.3">
      <c r="A3" s="54" t="s">
        <v>1</v>
      </c>
    </row>
    <row r="5" spans="1:4" ht="16.5" thickBot="1" x14ac:dyDescent="0.3">
      <c r="A5" s="2" t="s">
        <v>2</v>
      </c>
    </row>
    <row r="6" spans="1:4" ht="16.5" thickBot="1" x14ac:dyDescent="0.3">
      <c r="A6" s="13" t="s">
        <v>3</v>
      </c>
      <c r="B6" s="69" t="s">
        <v>124</v>
      </c>
      <c r="C6" s="70"/>
      <c r="D6" s="45"/>
    </row>
    <row r="7" spans="1:4" ht="16.5" thickBot="1" x14ac:dyDescent="0.3">
      <c r="A7" s="14" t="s">
        <v>4</v>
      </c>
      <c r="B7" s="69" t="s">
        <v>52</v>
      </c>
      <c r="C7" s="70"/>
      <c r="D7" s="45"/>
    </row>
    <row r="8" spans="1:4" ht="16.5" thickBot="1" x14ac:dyDescent="0.3">
      <c r="A8" s="15" t="s">
        <v>5</v>
      </c>
      <c r="B8" s="69" t="s">
        <v>53</v>
      </c>
      <c r="C8" s="70"/>
      <c r="D8" s="45"/>
    </row>
    <row r="9" spans="1:4" ht="16.5" thickBot="1" x14ac:dyDescent="0.3">
      <c r="A9" s="14" t="s">
        <v>6</v>
      </c>
      <c r="B9" s="69" t="s">
        <v>54</v>
      </c>
      <c r="C9" s="70"/>
      <c r="D9" s="45"/>
    </row>
    <row r="10" spans="1:4" ht="32.25" thickBot="1" x14ac:dyDescent="0.3">
      <c r="A10" s="14" t="s">
        <v>7</v>
      </c>
      <c r="B10" s="69" t="s">
        <v>55</v>
      </c>
      <c r="C10" s="70"/>
      <c r="D10" s="45"/>
    </row>
    <row r="11" spans="1:4" ht="23.45" customHeight="1" thickBot="1" x14ac:dyDescent="0.3">
      <c r="A11" s="14" t="s">
        <v>8</v>
      </c>
      <c r="B11" s="80">
        <v>10187</v>
      </c>
      <c r="C11" s="81"/>
      <c r="D11" s="45"/>
    </row>
    <row r="12" spans="1:4" ht="35.450000000000003" customHeight="1" thickBot="1" x14ac:dyDescent="0.3">
      <c r="A12" s="15" t="s">
        <v>9</v>
      </c>
      <c r="B12" s="71">
        <v>45108</v>
      </c>
      <c r="C12" s="72"/>
      <c r="D12" s="45"/>
    </row>
    <row r="13" spans="1:4" ht="15.6" x14ac:dyDescent="0.3">
      <c r="A13" s="46"/>
      <c r="B13" s="47"/>
      <c r="C13" s="47"/>
      <c r="D13" s="47"/>
    </row>
    <row r="14" spans="1:4" ht="16.5" thickBot="1" x14ac:dyDescent="0.3">
      <c r="A14" s="4" t="s">
        <v>10</v>
      </c>
      <c r="B14" s="47"/>
      <c r="C14" s="47"/>
      <c r="D14" s="47"/>
    </row>
    <row r="15" spans="1:4" ht="15.75" x14ac:dyDescent="0.25">
      <c r="A15" s="90"/>
      <c r="B15" s="92" t="s">
        <v>11</v>
      </c>
      <c r="C15" s="92" t="s">
        <v>12</v>
      </c>
      <c r="D15" s="47"/>
    </row>
    <row r="16" spans="1:4" ht="16.5" thickBot="1" x14ac:dyDescent="0.3">
      <c r="A16" s="91"/>
      <c r="B16" s="93"/>
      <c r="C16" s="93"/>
      <c r="D16" s="47"/>
    </row>
    <row r="17" spans="1:5" ht="267" customHeight="1" thickBot="1" x14ac:dyDescent="0.3">
      <c r="A17" s="19" t="s">
        <v>13</v>
      </c>
      <c r="B17" s="18" t="s">
        <v>105</v>
      </c>
      <c r="C17" s="18" t="s">
        <v>106</v>
      </c>
      <c r="D17" s="47"/>
    </row>
    <row r="18" spans="1:5" ht="109.9" customHeight="1" thickBot="1" x14ac:dyDescent="0.3">
      <c r="A18" s="16" t="s">
        <v>14</v>
      </c>
      <c r="B18" s="17" t="s">
        <v>108</v>
      </c>
      <c r="C18" s="17" t="s">
        <v>109</v>
      </c>
      <c r="D18" s="47"/>
    </row>
    <row r="19" spans="1:5" ht="36" customHeight="1" thickBot="1" x14ac:dyDescent="0.3">
      <c r="A19" s="31" t="s">
        <v>15</v>
      </c>
      <c r="B19" s="32" t="s">
        <v>107</v>
      </c>
      <c r="C19" s="33">
        <v>98</v>
      </c>
      <c r="D19" s="47"/>
    </row>
    <row r="20" spans="1:5" ht="15.75" x14ac:dyDescent="0.25">
      <c r="A20" s="47"/>
      <c r="B20" s="47"/>
      <c r="C20" s="47"/>
      <c r="D20" s="47"/>
    </row>
    <row r="21" spans="1:5" ht="16.5" thickBot="1" x14ac:dyDescent="0.3">
      <c r="A21" s="4" t="s">
        <v>16</v>
      </c>
      <c r="B21" s="47"/>
      <c r="C21" s="47"/>
      <c r="D21" s="47"/>
    </row>
    <row r="22" spans="1:5" ht="32.25" thickBot="1" x14ac:dyDescent="0.3">
      <c r="A22" s="20" t="s">
        <v>17</v>
      </c>
      <c r="B22" s="30" t="s">
        <v>110</v>
      </c>
      <c r="C22" s="47"/>
      <c r="D22" s="47"/>
    </row>
    <row r="23" spans="1:5" ht="16.5" thickBot="1" x14ac:dyDescent="0.3">
      <c r="A23" s="27" t="s">
        <v>18</v>
      </c>
      <c r="B23" s="28" t="s">
        <v>111</v>
      </c>
      <c r="C23" s="47"/>
      <c r="D23" s="47"/>
    </row>
    <row r="24" spans="1:5" ht="16.5" thickBot="1" x14ac:dyDescent="0.3">
      <c r="A24" s="21" t="s">
        <v>19</v>
      </c>
      <c r="B24" s="28" t="s">
        <v>112</v>
      </c>
      <c r="C24" s="47"/>
      <c r="D24" s="47"/>
    </row>
    <row r="25" spans="1:5" ht="48" thickBot="1" x14ac:dyDescent="0.3">
      <c r="A25" s="24" t="s">
        <v>51</v>
      </c>
      <c r="B25" s="29" t="s">
        <v>113</v>
      </c>
      <c r="C25" s="47"/>
      <c r="D25" s="47"/>
    </row>
    <row r="26" spans="1:5" ht="15.75" x14ac:dyDescent="0.25">
      <c r="A26" s="47"/>
      <c r="B26" s="47"/>
      <c r="C26" s="47"/>
      <c r="D26" s="47"/>
    </row>
    <row r="27" spans="1:5" ht="15.75" x14ac:dyDescent="0.25">
      <c r="A27" s="10"/>
      <c r="B27" s="10"/>
      <c r="C27" s="10"/>
      <c r="D27" s="10"/>
      <c r="E27" s="48"/>
    </row>
    <row r="28" spans="1:5" ht="16.5" thickBot="1" x14ac:dyDescent="0.3">
      <c r="A28" s="5" t="s">
        <v>20</v>
      </c>
      <c r="B28" s="49"/>
      <c r="C28" s="49"/>
      <c r="D28" s="49"/>
    </row>
    <row r="29" spans="1:5" ht="75" customHeight="1" thickBot="1" x14ac:dyDescent="0.3">
      <c r="A29" s="23" t="s">
        <v>50</v>
      </c>
      <c r="B29" s="84" t="s">
        <v>114</v>
      </c>
      <c r="C29" s="85"/>
      <c r="D29" s="86"/>
    </row>
    <row r="30" spans="1:5" ht="70.150000000000006" customHeight="1" x14ac:dyDescent="0.25">
      <c r="A30" s="24" t="s">
        <v>21</v>
      </c>
      <c r="B30" s="87" t="s">
        <v>123</v>
      </c>
      <c r="C30" s="88"/>
      <c r="D30" s="89"/>
    </row>
    <row r="32" spans="1:5" ht="16.5" thickBot="1" x14ac:dyDescent="0.3">
      <c r="A32" s="3" t="s">
        <v>22</v>
      </c>
      <c r="B32" s="47"/>
      <c r="C32" s="47"/>
      <c r="D32" s="47"/>
      <c r="E32" s="47"/>
    </row>
    <row r="33" spans="1:6" s="50" customFormat="1" ht="32.25" thickBot="1" x14ac:dyDescent="0.3">
      <c r="A33" s="40" t="s">
        <v>23</v>
      </c>
      <c r="B33" s="8" t="s">
        <v>24</v>
      </c>
      <c r="C33" s="8" t="s">
        <v>25</v>
      </c>
      <c r="D33" s="8" t="s">
        <v>26</v>
      </c>
      <c r="E33" s="9" t="s">
        <v>27</v>
      </c>
    </row>
    <row r="34" spans="1:6" ht="16.5" thickBot="1" x14ac:dyDescent="0.3">
      <c r="A34" s="22" t="s">
        <v>43</v>
      </c>
      <c r="B34" s="22" t="s">
        <v>53</v>
      </c>
      <c r="C34" s="22" t="s">
        <v>118</v>
      </c>
      <c r="D34" s="22" t="s">
        <v>119</v>
      </c>
      <c r="E34" s="22"/>
    </row>
    <row r="35" spans="1:6" ht="16.5" thickBot="1" x14ac:dyDescent="0.3">
      <c r="A35" s="22" t="s">
        <v>44</v>
      </c>
      <c r="B35" s="22" t="s">
        <v>115</v>
      </c>
      <c r="C35" s="22" t="s">
        <v>118</v>
      </c>
      <c r="D35" s="22" t="s">
        <v>120</v>
      </c>
      <c r="E35" s="22"/>
    </row>
    <row r="36" spans="1:6" s="51" customFormat="1" ht="16.5" thickBot="1" x14ac:dyDescent="0.3">
      <c r="A36" s="34" t="s">
        <v>45</v>
      </c>
      <c r="B36" s="35" t="s">
        <v>116</v>
      </c>
      <c r="C36" s="22" t="s">
        <v>118</v>
      </c>
      <c r="D36" s="35" t="s">
        <v>120</v>
      </c>
      <c r="E36" s="36"/>
    </row>
    <row r="37" spans="1:6" ht="16.5" thickBot="1" x14ac:dyDescent="0.3">
      <c r="A37" s="37" t="s">
        <v>46</v>
      </c>
      <c r="B37" s="38" t="s">
        <v>117</v>
      </c>
      <c r="C37" s="22" t="s">
        <v>118</v>
      </c>
      <c r="D37" s="38" t="s">
        <v>120</v>
      </c>
      <c r="E37" s="39"/>
    </row>
    <row r="38" spans="1:6" ht="15.75" x14ac:dyDescent="0.25">
      <c r="A38" s="10"/>
      <c r="B38" s="10"/>
      <c r="C38" s="10"/>
      <c r="D38" s="10"/>
      <c r="E38" s="10"/>
    </row>
    <row r="39" spans="1:6" ht="16.5" thickBot="1" x14ac:dyDescent="0.3">
      <c r="A39" s="4" t="s">
        <v>28</v>
      </c>
      <c r="B39" s="47"/>
      <c r="C39" s="47"/>
      <c r="D39" s="47"/>
      <c r="E39" s="47"/>
    </row>
    <row r="40" spans="1:6" ht="16.5" thickBot="1" x14ac:dyDescent="0.3">
      <c r="A40" s="23" t="s">
        <v>23</v>
      </c>
      <c r="B40" s="41" t="s">
        <v>29</v>
      </c>
      <c r="C40" s="41" t="s">
        <v>30</v>
      </c>
      <c r="D40" s="42" t="s">
        <v>31</v>
      </c>
      <c r="E40" s="47"/>
    </row>
    <row r="41" spans="1:6" ht="16.5" thickBot="1" x14ac:dyDescent="0.3">
      <c r="A41" s="62"/>
      <c r="B41" s="63"/>
      <c r="C41" s="63"/>
      <c r="D41" s="64"/>
      <c r="E41" s="47"/>
    </row>
    <row r="43" spans="1:6" ht="16.5" thickBot="1" x14ac:dyDescent="0.3">
      <c r="A43" s="3" t="s">
        <v>32</v>
      </c>
    </row>
    <row r="44" spans="1:6" s="60" customFormat="1" ht="64.900000000000006" customHeight="1" thickBot="1" x14ac:dyDescent="0.3">
      <c r="A44" s="56" t="s">
        <v>33</v>
      </c>
      <c r="B44" s="57" t="s">
        <v>34</v>
      </c>
      <c r="C44" s="57" t="s">
        <v>49</v>
      </c>
      <c r="D44" s="58" t="s">
        <v>48</v>
      </c>
      <c r="E44" s="57" t="s">
        <v>47</v>
      </c>
      <c r="F44" s="59" t="s">
        <v>42</v>
      </c>
    </row>
    <row r="45" spans="1:6" ht="15.75" thickBot="1" x14ac:dyDescent="0.3">
      <c r="A45" s="6">
        <v>1</v>
      </c>
      <c r="B45" s="7"/>
      <c r="C45" s="6" t="s">
        <v>56</v>
      </c>
      <c r="D45" s="25">
        <v>522</v>
      </c>
      <c r="E45" s="25"/>
      <c r="F45" s="65" t="s">
        <v>57</v>
      </c>
    </row>
    <row r="46" spans="1:6" ht="15.75" thickBot="1" x14ac:dyDescent="0.3">
      <c r="A46" s="6">
        <v>2</v>
      </c>
      <c r="B46" s="7"/>
      <c r="C46" s="6" t="s">
        <v>58</v>
      </c>
      <c r="D46" s="25">
        <v>1100</v>
      </c>
      <c r="E46" s="25"/>
      <c r="F46" s="66" t="s">
        <v>59</v>
      </c>
    </row>
    <row r="47" spans="1:6" ht="15.75" thickBot="1" x14ac:dyDescent="0.3">
      <c r="A47" s="6">
        <v>3</v>
      </c>
      <c r="B47" s="7"/>
      <c r="C47" s="6" t="s">
        <v>60</v>
      </c>
      <c r="D47" s="25">
        <v>107.8</v>
      </c>
      <c r="E47" s="25"/>
      <c r="F47" s="67" t="s">
        <v>61</v>
      </c>
    </row>
    <row r="48" spans="1:6" ht="15.75" thickBot="1" x14ac:dyDescent="0.3">
      <c r="A48" s="6">
        <v>4</v>
      </c>
      <c r="B48" s="7"/>
      <c r="C48" s="6" t="s">
        <v>62</v>
      </c>
      <c r="D48" s="25">
        <v>458.2</v>
      </c>
      <c r="E48" s="25"/>
      <c r="F48" s="67" t="s">
        <v>63</v>
      </c>
    </row>
    <row r="49" spans="1:6" ht="15.75" thickBot="1" x14ac:dyDescent="0.3">
      <c r="A49" s="6">
        <v>5</v>
      </c>
      <c r="B49" s="7"/>
      <c r="C49" s="6" t="s">
        <v>64</v>
      </c>
      <c r="D49" s="26"/>
      <c r="E49" s="25">
        <v>100</v>
      </c>
      <c r="F49" s="67" t="s">
        <v>65</v>
      </c>
    </row>
    <row r="50" spans="1:6" ht="15.75" thickBot="1" x14ac:dyDescent="0.3">
      <c r="A50" s="6">
        <v>6</v>
      </c>
      <c r="B50" s="7"/>
      <c r="C50" s="6" t="s">
        <v>66</v>
      </c>
      <c r="D50" s="26">
        <v>3500</v>
      </c>
      <c r="E50" s="25"/>
      <c r="F50" s="65" t="s">
        <v>67</v>
      </c>
    </row>
    <row r="51" spans="1:6" ht="15.75" thickBot="1" x14ac:dyDescent="0.3">
      <c r="A51" s="6">
        <v>7</v>
      </c>
      <c r="B51" s="7"/>
      <c r="C51" s="6" t="s">
        <v>68</v>
      </c>
      <c r="D51" s="26">
        <v>876</v>
      </c>
      <c r="E51" s="25"/>
      <c r="F51" s="66" t="s">
        <v>69</v>
      </c>
    </row>
    <row r="52" spans="1:6" ht="15.75" thickBot="1" x14ac:dyDescent="0.3">
      <c r="A52" s="6">
        <v>8</v>
      </c>
      <c r="B52" s="7"/>
      <c r="C52" s="6" t="s">
        <v>70</v>
      </c>
      <c r="D52" s="26"/>
      <c r="E52" s="26">
        <v>106.8</v>
      </c>
      <c r="F52" s="65" t="s">
        <v>71</v>
      </c>
    </row>
    <row r="53" spans="1:6" ht="15.75" thickBot="1" x14ac:dyDescent="0.3">
      <c r="A53" s="6">
        <v>9</v>
      </c>
      <c r="B53" s="7"/>
      <c r="C53" s="6" t="s">
        <v>72</v>
      </c>
      <c r="D53" s="26">
        <v>157.43</v>
      </c>
      <c r="E53" s="25"/>
      <c r="F53" s="66" t="s">
        <v>73</v>
      </c>
    </row>
    <row r="54" spans="1:6" ht="30.75" thickBot="1" x14ac:dyDescent="0.3">
      <c r="A54" s="6">
        <v>10</v>
      </c>
      <c r="B54" s="7"/>
      <c r="C54" s="6" t="s">
        <v>74</v>
      </c>
      <c r="D54" s="26">
        <v>1428</v>
      </c>
      <c r="E54" s="25"/>
      <c r="F54" s="68" t="s">
        <v>75</v>
      </c>
    </row>
    <row r="55" spans="1:6" ht="15.75" thickBot="1" x14ac:dyDescent="0.3">
      <c r="A55" s="6">
        <v>11</v>
      </c>
      <c r="B55" s="7"/>
      <c r="C55" s="6" t="s">
        <v>76</v>
      </c>
      <c r="D55" s="26">
        <v>120</v>
      </c>
      <c r="E55" s="25"/>
      <c r="F55" s="68" t="s">
        <v>77</v>
      </c>
    </row>
    <row r="56" spans="1:6" ht="15.75" thickBot="1" x14ac:dyDescent="0.3">
      <c r="A56" s="6">
        <v>12</v>
      </c>
      <c r="B56" s="7"/>
      <c r="C56" s="6" t="s">
        <v>78</v>
      </c>
      <c r="D56" s="26"/>
      <c r="E56" s="25">
        <v>238.06</v>
      </c>
      <c r="F56" s="68" t="s">
        <v>79</v>
      </c>
    </row>
    <row r="57" spans="1:6" ht="30.75" thickBot="1" x14ac:dyDescent="0.3">
      <c r="A57" s="6">
        <v>13</v>
      </c>
      <c r="B57" s="7"/>
      <c r="C57" s="6" t="s">
        <v>80</v>
      </c>
      <c r="D57" s="26">
        <v>209.58</v>
      </c>
      <c r="E57" s="25"/>
      <c r="F57" s="68" t="s">
        <v>81</v>
      </c>
    </row>
    <row r="58" spans="1:6" ht="30.75" thickBot="1" x14ac:dyDescent="0.3">
      <c r="A58" s="6">
        <v>14</v>
      </c>
      <c r="B58" s="7"/>
      <c r="C58" s="6" t="s">
        <v>82</v>
      </c>
      <c r="D58" s="26">
        <v>11.22</v>
      </c>
      <c r="E58" s="25"/>
      <c r="F58" s="68" t="s">
        <v>83</v>
      </c>
    </row>
    <row r="59" spans="1:6" ht="15.75" thickBot="1" x14ac:dyDescent="0.3">
      <c r="A59" s="6">
        <v>15</v>
      </c>
      <c r="B59" s="7"/>
      <c r="C59" s="6" t="s">
        <v>84</v>
      </c>
      <c r="D59" s="26"/>
      <c r="E59" s="26">
        <v>48</v>
      </c>
      <c r="F59" s="68" t="s">
        <v>85</v>
      </c>
    </row>
    <row r="60" spans="1:6" ht="15.75" thickBot="1" x14ac:dyDescent="0.3">
      <c r="A60" s="6">
        <v>16</v>
      </c>
      <c r="B60" s="7"/>
      <c r="C60" s="6" t="s">
        <v>84</v>
      </c>
      <c r="D60" s="26"/>
      <c r="E60" s="26">
        <v>131.09</v>
      </c>
      <c r="F60" s="68" t="s">
        <v>86</v>
      </c>
    </row>
    <row r="61" spans="1:6" ht="15.75" thickBot="1" x14ac:dyDescent="0.3">
      <c r="A61" s="6">
        <v>17</v>
      </c>
      <c r="B61" s="52"/>
      <c r="C61" s="6" t="s">
        <v>91</v>
      </c>
      <c r="D61" s="26"/>
      <c r="E61" s="26">
        <v>41.4</v>
      </c>
      <c r="F61" s="66" t="s">
        <v>88</v>
      </c>
    </row>
    <row r="62" spans="1:6" ht="15.75" thickBot="1" x14ac:dyDescent="0.3">
      <c r="A62" s="6">
        <v>18</v>
      </c>
      <c r="B62" s="52"/>
      <c r="C62" s="6" t="s">
        <v>84</v>
      </c>
      <c r="D62" s="26"/>
      <c r="E62" s="26">
        <v>22.1</v>
      </c>
      <c r="F62" s="66" t="s">
        <v>89</v>
      </c>
    </row>
    <row r="63" spans="1:6" ht="15.75" thickBot="1" x14ac:dyDescent="0.3">
      <c r="A63" s="6">
        <v>19</v>
      </c>
      <c r="B63" s="52"/>
      <c r="C63" s="6" t="s">
        <v>84</v>
      </c>
      <c r="D63" s="26">
        <v>31.2</v>
      </c>
      <c r="E63" s="26"/>
      <c r="F63" s="66" t="s">
        <v>90</v>
      </c>
    </row>
    <row r="64" spans="1:6" ht="15.75" thickBot="1" x14ac:dyDescent="0.3">
      <c r="A64" s="6">
        <v>20</v>
      </c>
      <c r="B64" s="52"/>
      <c r="C64" s="6" t="s">
        <v>92</v>
      </c>
      <c r="D64" s="26">
        <v>300</v>
      </c>
      <c r="E64" s="52"/>
      <c r="F64" s="66" t="s">
        <v>93</v>
      </c>
    </row>
    <row r="65" spans="1:6" ht="15.75" thickBot="1" x14ac:dyDescent="0.3">
      <c r="A65" s="6">
        <v>21</v>
      </c>
      <c r="B65" s="52"/>
      <c r="C65" s="6" t="s">
        <v>94</v>
      </c>
      <c r="D65" s="26"/>
      <c r="E65" s="26">
        <v>67.959999999999994</v>
      </c>
      <c r="F65" s="66" t="s">
        <v>95</v>
      </c>
    </row>
    <row r="66" spans="1:6" ht="15.75" thickBot="1" x14ac:dyDescent="0.3">
      <c r="A66" s="6">
        <v>22</v>
      </c>
      <c r="B66" s="52"/>
      <c r="C66" s="6" t="s">
        <v>96</v>
      </c>
      <c r="D66" s="26">
        <v>737.48</v>
      </c>
      <c r="E66" s="52"/>
      <c r="F66" s="66" t="s">
        <v>97</v>
      </c>
    </row>
    <row r="67" spans="1:6" ht="15.75" thickBot="1" x14ac:dyDescent="0.3">
      <c r="A67" s="6">
        <v>23</v>
      </c>
      <c r="B67" s="52"/>
      <c r="C67" s="6" t="s">
        <v>87</v>
      </c>
      <c r="D67" s="26"/>
      <c r="E67" s="26">
        <v>62</v>
      </c>
      <c r="F67" s="66" t="s">
        <v>98</v>
      </c>
    </row>
    <row r="68" spans="1:6" ht="15.75" thickBot="1" x14ac:dyDescent="0.3">
      <c r="A68" s="6">
        <v>24</v>
      </c>
      <c r="B68" s="52"/>
      <c r="C68" s="6" t="s">
        <v>99</v>
      </c>
      <c r="D68" s="26"/>
      <c r="E68" s="26">
        <v>135.97999999999999</v>
      </c>
      <c r="F68" s="66" t="s">
        <v>100</v>
      </c>
    </row>
    <row r="69" spans="1:6" ht="15.75" thickBot="1" x14ac:dyDescent="0.3">
      <c r="A69" s="6">
        <v>25</v>
      </c>
      <c r="B69" s="52"/>
      <c r="C69" s="6" t="s">
        <v>101</v>
      </c>
      <c r="D69" s="26">
        <v>249.02</v>
      </c>
      <c r="E69" s="52"/>
      <c r="F69" s="66" t="s">
        <v>102</v>
      </c>
    </row>
    <row r="70" spans="1:6" ht="15.75" thickBot="1" x14ac:dyDescent="0.3">
      <c r="A70" s="6">
        <v>26</v>
      </c>
      <c r="B70" s="52"/>
      <c r="C70" s="6" t="s">
        <v>80</v>
      </c>
      <c r="D70" s="26">
        <v>252.84</v>
      </c>
      <c r="E70" s="52"/>
      <c r="F70" s="66" t="s">
        <v>103</v>
      </c>
    </row>
    <row r="71" spans="1:6" ht="15.75" thickBot="1" x14ac:dyDescent="0.3">
      <c r="A71" s="6">
        <v>27</v>
      </c>
      <c r="B71" s="52"/>
      <c r="C71" s="6" t="s">
        <v>104</v>
      </c>
      <c r="D71" s="26">
        <v>120</v>
      </c>
      <c r="E71" s="52"/>
      <c r="F71" s="66" t="s">
        <v>121</v>
      </c>
    </row>
    <row r="72" spans="1:6" x14ac:dyDescent="0.25">
      <c r="A72" s="75" t="s">
        <v>122</v>
      </c>
      <c r="B72" s="76"/>
      <c r="C72" s="76"/>
      <c r="D72" s="76"/>
      <c r="E72" s="76"/>
      <c r="F72" s="77"/>
    </row>
    <row r="73" spans="1:6" x14ac:dyDescent="0.25">
      <c r="A73" s="75"/>
      <c r="B73" s="76"/>
      <c r="C73" s="76"/>
      <c r="D73" s="76"/>
      <c r="E73" s="76"/>
      <c r="F73" s="77"/>
    </row>
    <row r="74" spans="1:6" x14ac:dyDescent="0.25">
      <c r="A74" s="75"/>
      <c r="B74" s="76"/>
      <c r="C74" s="76"/>
      <c r="D74" s="76"/>
      <c r="E74" s="76"/>
      <c r="F74" s="77"/>
    </row>
    <row r="75" spans="1:6" x14ac:dyDescent="0.25">
      <c r="A75" s="75"/>
      <c r="B75" s="76"/>
      <c r="C75" s="76"/>
      <c r="D75" s="76"/>
      <c r="E75" s="76"/>
      <c r="F75" s="77"/>
    </row>
    <row r="76" spans="1:6" x14ac:dyDescent="0.25">
      <c r="A76" s="75"/>
      <c r="B76" s="76"/>
      <c r="C76" s="76"/>
      <c r="D76" s="76"/>
      <c r="E76" s="76"/>
      <c r="F76" s="77"/>
    </row>
    <row r="77" spans="1:6" x14ac:dyDescent="0.25">
      <c r="A77" s="75"/>
      <c r="B77" s="76"/>
      <c r="C77" s="76"/>
      <c r="D77" s="76"/>
      <c r="E77" s="76"/>
      <c r="F77" s="77"/>
    </row>
    <row r="78" spans="1:6" ht="16.5" customHeight="1" x14ac:dyDescent="0.25">
      <c r="A78" s="61" t="s">
        <v>35</v>
      </c>
      <c r="B78" s="61"/>
    </row>
    <row r="79" spans="1:6" ht="15.75" thickBot="1" x14ac:dyDescent="0.3"/>
    <row r="80" spans="1:6" ht="48" thickBot="1" x14ac:dyDescent="0.3">
      <c r="C80" s="11" t="s">
        <v>36</v>
      </c>
      <c r="D80" s="12" t="s">
        <v>37</v>
      </c>
      <c r="E80" s="12" t="s">
        <v>38</v>
      </c>
    </row>
    <row r="81" spans="1:5" x14ac:dyDescent="0.25">
      <c r="C81" s="78">
        <f>E81+D81</f>
        <v>11134.16</v>
      </c>
      <c r="D81" s="73">
        <f>SUM(D45:D77)</f>
        <v>10180.77</v>
      </c>
      <c r="E81" s="78">
        <f>SUM(E45:E77)</f>
        <v>953.3900000000001</v>
      </c>
    </row>
    <row r="82" spans="1:5" ht="15.75" thickBot="1" x14ac:dyDescent="0.3">
      <c r="C82" s="79"/>
      <c r="D82" s="74"/>
      <c r="E82" s="79"/>
    </row>
    <row r="84" spans="1:5" ht="14.45" customHeight="1" x14ac:dyDescent="0.25">
      <c r="A84" s="82" t="s">
        <v>39</v>
      </c>
      <c r="B84" s="83"/>
      <c r="C84" s="83"/>
    </row>
    <row r="86" spans="1:5" x14ac:dyDescent="0.25">
      <c r="A86" s="1" t="s">
        <v>40</v>
      </c>
    </row>
    <row r="88" spans="1:5" x14ac:dyDescent="0.25">
      <c r="A88" s="53" t="s">
        <v>41</v>
      </c>
      <c r="B88" s="53"/>
    </row>
  </sheetData>
  <mergeCells count="17">
    <mergeCell ref="A84:C84"/>
    <mergeCell ref="C81:C82"/>
    <mergeCell ref="B29:D29"/>
    <mergeCell ref="B30:D30"/>
    <mergeCell ref="A15:A16"/>
    <mergeCell ref="B15:B16"/>
    <mergeCell ref="C15:C16"/>
    <mergeCell ref="B6:C6"/>
    <mergeCell ref="B7:C7"/>
    <mergeCell ref="B8:C8"/>
    <mergeCell ref="B12:C12"/>
    <mergeCell ref="D81:D82"/>
    <mergeCell ref="A72:F77"/>
    <mergeCell ref="E81:E82"/>
    <mergeCell ref="B9:C9"/>
    <mergeCell ref="B10:C10"/>
    <mergeCell ref="B11:C11"/>
  </mergeCells>
  <hyperlinks>
    <hyperlink ref="F45" r:id="rId1" xr:uid="{CEE332AC-0014-4682-B550-ED681E6CC1ED}"/>
    <hyperlink ref="F46" r:id="rId2" xr:uid="{19E8972E-70FD-4291-858B-5C98C6E9D1EB}"/>
    <hyperlink ref="F47" r:id="rId3" xr:uid="{2E315EC8-5331-4372-9F9B-600791790E60}"/>
    <hyperlink ref="F48" r:id="rId4" xr:uid="{0C6FE833-EC0A-48B3-83F5-9171D9D40264}"/>
    <hyperlink ref="F49" r:id="rId5" xr:uid="{257861D8-F195-49B2-9D60-3960F4BA551F}"/>
    <hyperlink ref="F50" r:id="rId6" xr:uid="{467AB55F-BDF2-4EA3-BCE4-7838594B43FF}"/>
    <hyperlink ref="F51" r:id="rId7" xr:uid="{5D7AAFAE-B2B4-4C30-853E-FCDCCBDBCE3F}"/>
    <hyperlink ref="F52" r:id="rId8" xr:uid="{677C387E-5B5F-49D9-BF35-8431CDEBCBFE}"/>
    <hyperlink ref="F53" r:id="rId9" xr:uid="{503E767C-4593-46EE-BD82-5FC10AB745B7}"/>
    <hyperlink ref="F54" r:id="rId10" xr:uid="{9F409CC8-8B9C-48AF-8AE3-C83815787B8D}"/>
    <hyperlink ref="F55" r:id="rId11" xr:uid="{B48D8871-36EE-46EB-9263-364D1EC8D945}"/>
    <hyperlink ref="F56" r:id="rId12" xr:uid="{003BFC6C-EC00-42DE-8F5E-E4729ADD7AA8}"/>
    <hyperlink ref="F57" r:id="rId13" xr:uid="{6AB9E9F8-1EB8-4FC9-9D0A-85058AFF4150}"/>
    <hyperlink ref="F58" r:id="rId14" xr:uid="{2211D8BD-161D-4E41-B317-27F1C726D495}"/>
    <hyperlink ref="F59" r:id="rId15" xr:uid="{B5E5DA72-FA79-4648-AE06-93141AE7EADC}"/>
    <hyperlink ref="F60" r:id="rId16" xr:uid="{730B5F93-D0D0-4FCC-9B42-5B7302A691BC}"/>
    <hyperlink ref="F61" r:id="rId17" xr:uid="{E81D1FA9-2765-4210-8986-2D5CE8E549D6}"/>
    <hyperlink ref="F62" r:id="rId18" xr:uid="{8FF214BE-2A96-4583-9B49-EED3E1AAA18F}"/>
    <hyperlink ref="F63" r:id="rId19" xr:uid="{253E0E3F-8F9C-48A9-8ED2-9D76653F3FC5}"/>
    <hyperlink ref="F64" r:id="rId20" xr:uid="{4C791C61-67F6-4121-923E-EDB970EB0B6C}"/>
    <hyperlink ref="F65" r:id="rId21" xr:uid="{2A074F5F-D645-4675-8E28-ACDEE13B2F0E}"/>
    <hyperlink ref="F66" r:id="rId22" xr:uid="{FA8DAA63-BFD7-4AF7-A738-56CAFA85171C}"/>
    <hyperlink ref="F67" r:id="rId23" xr:uid="{9A74509B-6333-4420-8652-3FEBA2E1AB09}"/>
    <hyperlink ref="F68" r:id="rId24" xr:uid="{8B37F5E7-52AE-41AF-9AC9-F01590A51F42}"/>
    <hyperlink ref="F69" r:id="rId25" xr:uid="{9DF29EEF-6F1B-4918-8874-366E4EF2714F}"/>
    <hyperlink ref="F70" r:id="rId26" xr:uid="{C8684A71-FFBC-4F32-BAE1-4305292CCBCA}"/>
    <hyperlink ref="F71" r:id="rId27" xr:uid="{BECAC0DE-C36F-4ABC-A59D-60EE427ACF40}"/>
  </hyperlinks>
  <pageMargins left="0.7" right="0.7" top="0.75" bottom="0.75" header="0.3" footer="0.3"/>
  <pageSetup paperSize="9" orientation="portrait" r:id="rId28"/>
  <drawing r:id="rId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Alor Kasepõld</cp:lastModifiedBy>
  <cp:lastPrinted>2023-01-13T07:13:19Z</cp:lastPrinted>
  <dcterms:created xsi:type="dcterms:W3CDTF">2023-01-13T07:12:02Z</dcterms:created>
  <dcterms:modified xsi:type="dcterms:W3CDTF">2023-09-07T06:47:01Z</dcterms:modified>
</cp:coreProperties>
</file>